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 concurrentCalc="0"/>
</workbook>
</file>

<file path=xl/calcChain.xml><?xml version="1.0" encoding="utf-8"?>
<calcChain xmlns="http://schemas.openxmlformats.org/spreadsheetml/2006/main">
  <c r="F3" i="1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G14"/>
  <c r="E14"/>
</calcChain>
</file>

<file path=xl/sharedStrings.xml><?xml version="1.0" encoding="utf-8"?>
<sst xmlns="http://schemas.openxmlformats.org/spreadsheetml/2006/main" count="41" uniqueCount="19">
  <si>
    <t>№</t>
  </si>
  <si>
    <t>Size</t>
  </si>
  <si>
    <t>Specification</t>
  </si>
  <si>
    <t>UM</t>
  </si>
  <si>
    <t>Quantity</t>
  </si>
  <si>
    <t>325х6 mm</t>
  </si>
  <si>
    <t>API 5L, SMLS, PSL 1, gr. B, without 3PE</t>
  </si>
  <si>
    <t>meters</t>
  </si>
  <si>
    <t>219x6 mm</t>
  </si>
  <si>
    <t>114x12 mm</t>
  </si>
  <si>
    <t>API 5L, SMLS, PSL 1, gr. B,  3PE coated</t>
  </si>
  <si>
    <t>108x10 mm</t>
  </si>
  <si>
    <t>57x4 mm</t>
  </si>
  <si>
    <t>57x3 mm</t>
  </si>
  <si>
    <t>32x3 mm</t>
  </si>
  <si>
    <t>32x3,5 mm</t>
  </si>
  <si>
    <t>TOTAL:</t>
  </si>
  <si>
    <t>kg/m</t>
  </si>
  <si>
    <t>MT</t>
  </si>
</sst>
</file>

<file path=xl/styles.xml><?xml version="1.0" encoding="utf-8"?>
<styleSheet xmlns="http://schemas.openxmlformats.org/spreadsheetml/2006/main">
  <numFmts count="1">
    <numFmt numFmtId="176" formatCode="_-* #,##0.00\ _₽_-;\-* #,##0.00\ _₽_-;_-* &quot;-&quot;??\ _₽_-;_-@_-"/>
  </numFmts>
  <fonts count="5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color theme="0"/>
      <name val="宋体"/>
      <family val="2"/>
      <scheme val="minor"/>
    </font>
    <font>
      <b/>
      <sz val="12"/>
      <color theme="0"/>
      <name val="宋体"/>
      <family val="2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176" fontId="0" fillId="3" borderId="5" xfId="1" applyFont="1" applyFill="1" applyBorder="1" applyAlignment="1">
      <alignment vertical="center"/>
    </xf>
    <xf numFmtId="176" fontId="0" fillId="3" borderId="6" xfId="1" applyFont="1" applyFill="1" applyBorder="1" applyAlignment="1">
      <alignment vertical="center"/>
    </xf>
    <xf numFmtId="176" fontId="3" fillId="2" borderId="5" xfId="1" applyFont="1" applyFill="1" applyBorder="1" applyAlignment="1">
      <alignment vertical="center"/>
    </xf>
    <xf numFmtId="176" fontId="3" fillId="2" borderId="6" xfId="1" applyFont="1" applyFill="1" applyBorder="1" applyAlignment="1">
      <alignment vertical="center"/>
    </xf>
    <xf numFmtId="176" fontId="2" fillId="2" borderId="3" xfId="1" applyFont="1" applyFill="1" applyBorder="1" applyAlignment="1">
      <alignment horizontal="center" vertical="center"/>
    </xf>
    <xf numFmtId="176" fontId="2" fillId="2" borderId="6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2" xfId="1" applyFont="1" applyFill="1" applyBorder="1" applyAlignment="1">
      <alignment horizontal="center" vertical="center"/>
    </xf>
    <xf numFmtId="176" fontId="2" fillId="2" borderId="5" xfId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85" zoomScaleNormal="85" workbookViewId="0">
      <selection activeCell="I7" sqref="I7"/>
    </sheetView>
  </sheetViews>
  <sheetFormatPr defaultRowHeight="14.4"/>
  <cols>
    <col min="1" max="1" width="3.33203125" bestFit="1" customWidth="1"/>
    <col min="2" max="2" width="13.33203125" customWidth="1"/>
    <col min="3" max="3" width="33.88671875" bestFit="1" customWidth="1"/>
    <col min="5" max="5" width="24.77734375" customWidth="1"/>
    <col min="6" max="6" width="11.109375" customWidth="1"/>
    <col min="7" max="7" width="18.5546875" customWidth="1"/>
  </cols>
  <sheetData>
    <row r="1" spans="1:7">
      <c r="A1" s="17" t="s">
        <v>0</v>
      </c>
      <c r="B1" s="19" t="s">
        <v>1</v>
      </c>
      <c r="C1" s="19" t="s">
        <v>2</v>
      </c>
      <c r="D1" s="19" t="s">
        <v>3</v>
      </c>
      <c r="E1" s="21" t="s">
        <v>4</v>
      </c>
      <c r="F1" s="21" t="s">
        <v>17</v>
      </c>
      <c r="G1" s="13" t="s">
        <v>18</v>
      </c>
    </row>
    <row r="2" spans="1:7">
      <c r="A2" s="18"/>
      <c r="B2" s="20"/>
      <c r="C2" s="20"/>
      <c r="D2" s="20"/>
      <c r="E2" s="22"/>
      <c r="F2" s="22"/>
      <c r="G2" s="14"/>
    </row>
    <row r="3" spans="1:7" ht="28.8">
      <c r="A3" s="1">
        <v>1</v>
      </c>
      <c r="B3" s="2" t="s">
        <v>5</v>
      </c>
      <c r="C3" s="3" t="s">
        <v>6</v>
      </c>
      <c r="D3" s="2" t="s">
        <v>7</v>
      </c>
      <c r="E3" s="4">
        <v>600</v>
      </c>
      <c r="F3" s="4">
        <f>(325-6)*6*0.02466</f>
        <v>47.199240000000003</v>
      </c>
      <c r="G3" s="5">
        <f>(E3*F3)/1000</f>
        <v>28.319544</v>
      </c>
    </row>
    <row r="4" spans="1:7" ht="28.8">
      <c r="A4" s="6">
        <v>2</v>
      </c>
      <c r="B4" s="7" t="s">
        <v>8</v>
      </c>
      <c r="C4" s="8" t="s">
        <v>6</v>
      </c>
      <c r="D4" s="7" t="s">
        <v>7</v>
      </c>
      <c r="E4" s="9">
        <v>150</v>
      </c>
      <c r="F4" s="9">
        <f>(219-6)*6*0.02466</f>
        <v>31.51548</v>
      </c>
      <c r="G4" s="10">
        <f>(E4*F4)/1000</f>
        <v>4.727322</v>
      </c>
    </row>
    <row r="5" spans="1:7" ht="28.8">
      <c r="A5" s="1">
        <v>3</v>
      </c>
      <c r="B5" s="2" t="s">
        <v>9</v>
      </c>
      <c r="C5" s="3" t="s">
        <v>6</v>
      </c>
      <c r="D5" s="2" t="s">
        <v>7</v>
      </c>
      <c r="E5" s="4">
        <v>400</v>
      </c>
      <c r="F5" s="4">
        <f>(114-12)*12*0.02466</f>
        <v>30.18384</v>
      </c>
      <c r="G5" s="5">
        <f>(E5*F5)/1000</f>
        <v>12.073536000000001</v>
      </c>
    </row>
    <row r="6" spans="1:7" ht="28.8">
      <c r="A6" s="6">
        <v>4</v>
      </c>
      <c r="B6" s="7" t="s">
        <v>9</v>
      </c>
      <c r="C6" s="8" t="s">
        <v>10</v>
      </c>
      <c r="D6" s="7" t="s">
        <v>7</v>
      </c>
      <c r="E6" s="9">
        <v>1500</v>
      </c>
      <c r="F6" s="9">
        <f>(114-12)*12*0.02466</f>
        <v>30.18384</v>
      </c>
      <c r="G6" s="10">
        <f>(E6*F6)/1000</f>
        <v>45.275760000000005</v>
      </c>
    </row>
    <row r="7" spans="1:7" ht="28.8">
      <c r="A7" s="1">
        <v>5</v>
      </c>
      <c r="B7" s="2" t="s">
        <v>11</v>
      </c>
      <c r="C7" s="3" t="s">
        <v>6</v>
      </c>
      <c r="D7" s="2" t="s">
        <v>7</v>
      </c>
      <c r="E7" s="4">
        <v>40</v>
      </c>
      <c r="F7" s="4">
        <f>(108-10)*10*0.02466</f>
        <v>24.166800000000002</v>
      </c>
      <c r="G7" s="5">
        <f>(E7*F7)/1000</f>
        <v>0.96667199999999998</v>
      </c>
    </row>
    <row r="8" spans="1:7" ht="28.8">
      <c r="A8" s="6">
        <v>6</v>
      </c>
      <c r="B8" s="7" t="s">
        <v>11</v>
      </c>
      <c r="C8" s="8" t="s">
        <v>10</v>
      </c>
      <c r="D8" s="7" t="s">
        <v>7</v>
      </c>
      <c r="E8" s="9">
        <v>23000</v>
      </c>
      <c r="F8" s="9">
        <f>(108-10)*10*0.02466</f>
        <v>24.166800000000002</v>
      </c>
      <c r="G8" s="10">
        <f t="shared" ref="G8:G13" si="0">(E8*F8)/1000</f>
        <v>555.83640000000003</v>
      </c>
    </row>
    <row r="9" spans="1:7" ht="28.8">
      <c r="A9" s="1">
        <v>7</v>
      </c>
      <c r="B9" s="2" t="s">
        <v>12</v>
      </c>
      <c r="C9" s="3" t="s">
        <v>6</v>
      </c>
      <c r="D9" s="2" t="s">
        <v>7</v>
      </c>
      <c r="E9" s="4">
        <v>200</v>
      </c>
      <c r="F9" s="4">
        <f>(57-4)*4*0.02466</f>
        <v>5.2279200000000001</v>
      </c>
      <c r="G9" s="5">
        <f t="shared" si="0"/>
        <v>1.0455840000000001</v>
      </c>
    </row>
    <row r="10" spans="1:7" ht="28.8">
      <c r="A10" s="6">
        <v>8</v>
      </c>
      <c r="B10" s="7" t="s">
        <v>12</v>
      </c>
      <c r="C10" s="8" t="s">
        <v>10</v>
      </c>
      <c r="D10" s="7" t="s">
        <v>7</v>
      </c>
      <c r="E10" s="9">
        <v>1200</v>
      </c>
      <c r="F10" s="9">
        <f>(57-4)*4*0.02466</f>
        <v>5.2279200000000001</v>
      </c>
      <c r="G10" s="10">
        <f t="shared" si="0"/>
        <v>6.273504</v>
      </c>
    </row>
    <row r="11" spans="1:7" ht="28.8">
      <c r="A11" s="1">
        <v>9</v>
      </c>
      <c r="B11" s="2" t="s">
        <v>13</v>
      </c>
      <c r="C11" s="3" t="s">
        <v>6</v>
      </c>
      <c r="D11" s="2" t="s">
        <v>7</v>
      </c>
      <c r="E11" s="4">
        <v>620</v>
      </c>
      <c r="F11" s="4">
        <f>(57-3)*3*0.02466</f>
        <v>3.99492</v>
      </c>
      <c r="G11" s="5">
        <f t="shared" si="0"/>
        <v>2.4768504</v>
      </c>
    </row>
    <row r="12" spans="1:7" ht="28.8">
      <c r="A12" s="6">
        <v>10</v>
      </c>
      <c r="B12" s="7" t="s">
        <v>14</v>
      </c>
      <c r="C12" s="8" t="s">
        <v>6</v>
      </c>
      <c r="D12" s="7" t="s">
        <v>7</v>
      </c>
      <c r="E12" s="9">
        <v>200</v>
      </c>
      <c r="F12" s="9">
        <f>(32-3)*3*0.02466</f>
        <v>2.1454200000000001</v>
      </c>
      <c r="G12" s="10">
        <f t="shared" si="0"/>
        <v>0.42908400000000002</v>
      </c>
    </row>
    <row r="13" spans="1:7" ht="28.8">
      <c r="A13" s="1">
        <v>11</v>
      </c>
      <c r="B13" s="2" t="s">
        <v>15</v>
      </c>
      <c r="C13" s="3" t="s">
        <v>10</v>
      </c>
      <c r="D13" s="2" t="s">
        <v>7</v>
      </c>
      <c r="E13" s="4">
        <v>1300</v>
      </c>
      <c r="F13" s="4">
        <f>(32-3.5)*3.5*0.02466</f>
        <v>2.459835</v>
      </c>
      <c r="G13" s="5">
        <f t="shared" si="0"/>
        <v>3.1977855000000002</v>
      </c>
    </row>
    <row r="14" spans="1:7" ht="15.6">
      <c r="A14" s="15" t="s">
        <v>16</v>
      </c>
      <c r="B14" s="16"/>
      <c r="C14" s="16"/>
      <c r="D14" s="16"/>
      <c r="E14" s="11">
        <f>SUM(E3:E13)</f>
        <v>29210</v>
      </c>
      <c r="F14" s="11"/>
      <c r="G14" s="12">
        <f>SUM(G3:G13)</f>
        <v>660.6220419</v>
      </c>
    </row>
  </sheetData>
  <mergeCells count="8">
    <mergeCell ref="G1:G2"/>
    <mergeCell ref="A14:D14"/>
    <mergeCell ref="A1:A2"/>
    <mergeCell ref="B1:B2"/>
    <mergeCell ref="C1:C2"/>
    <mergeCell ref="D1:D2"/>
    <mergeCell ref="E1:E2"/>
    <mergeCell ref="F1:F2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2016-08-11T07:30:46Z</dcterms:modified>
</cp:coreProperties>
</file>